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<sst xmlns="http://schemas.openxmlformats.org/spreadsheetml/2006/main" count="74" uniqueCount="74">
  <si>
    <t xml:space="preserve">Приложение </t>
  </si>
  <si>
    <t xml:space="preserve">Доходы от сдачи в аренду имущества, составляющего казну собъекта Российской Федерации (за исключением земельных участков) на 2026 год и плановый период 2027 и 2028 годов (120 1 11 05072 02 0000 120)</t>
  </si>
  <si>
    <t xml:space="preserve"> Департамент имущества и земельных отношений Новосибирской области</t>
  </si>
  <si>
    <t xml:space="preserve"> (наименование главного администратора доходов областного бюджета Новосибирской области)</t>
  </si>
  <si>
    <t>тыс.руб.</t>
  </si>
  <si>
    <t xml:space="preserve">№ п/п</t>
  </si>
  <si>
    <t xml:space="preserve">Наименование арендатора</t>
  </si>
  <si>
    <t xml:space="preserve">Факт </t>
  </si>
  <si>
    <t>План</t>
  </si>
  <si>
    <t>Факт</t>
  </si>
  <si>
    <t xml:space="preserve">% исполнения</t>
  </si>
  <si>
    <t>Оценка</t>
  </si>
  <si>
    <t xml:space="preserve">Темп роста (%)</t>
  </si>
  <si>
    <t>Прогноз</t>
  </si>
  <si>
    <t xml:space="preserve">5 месяцев 2025 года</t>
  </si>
  <si>
    <t xml:space="preserve">2025 год</t>
  </si>
  <si>
    <t xml:space="preserve">2026 год</t>
  </si>
  <si>
    <t xml:space="preserve">2027 год</t>
  </si>
  <si>
    <t xml:space="preserve">2028 год</t>
  </si>
  <si>
    <t>4(3/2)</t>
  </si>
  <si>
    <t>6(5/1)</t>
  </si>
  <si>
    <t xml:space="preserve">Аренда нежилых помещений коммерческими организациями, индивидуальными предпринимателями (1), тыс. руб.</t>
  </si>
  <si>
    <t xml:space="preserve">ИП Севастеев С.В. (перечень)</t>
  </si>
  <si>
    <t xml:space="preserve">ИП Котова Т.П. (перечень)</t>
  </si>
  <si>
    <t xml:space="preserve">ООО "КАВАДА" (перечень)</t>
  </si>
  <si>
    <t xml:space="preserve">ООО "НСК-Авто" (казна)</t>
  </si>
  <si>
    <t xml:space="preserve">ИП Саварин Д.В. (перечень)</t>
  </si>
  <si>
    <t xml:space="preserve">ООО "Сибирский дом" (перечень)</t>
  </si>
  <si>
    <t xml:space="preserve">ИП Кокорин С.В. (перечень)</t>
  </si>
  <si>
    <t xml:space="preserve">ИП Поварова А.Ф.296 (казна)</t>
  </si>
  <si>
    <t xml:space="preserve">ИП Поварова А.Ф.392 (казна)</t>
  </si>
  <si>
    <t xml:space="preserve">ИП Поварова А.Ф.118 (казна)</t>
  </si>
  <si>
    <t xml:space="preserve">ИП Габов Е.Н. (перечень)</t>
  </si>
  <si>
    <t xml:space="preserve">ООО "СК Ленинский" (перечень)</t>
  </si>
  <si>
    <t xml:space="preserve">ООО "Сидеко" (перечень)</t>
  </si>
  <si>
    <t xml:space="preserve">ООО "МедСибФарм" (перечень)</t>
  </si>
  <si>
    <t xml:space="preserve">ООО "СибАвто"(казна)</t>
  </si>
  <si>
    <t xml:space="preserve">ООО "Центр коммерческой недвижимости" (казна)</t>
  </si>
  <si>
    <t xml:space="preserve">ИП Пушкарев Н.Г. (перечень)</t>
  </si>
  <si>
    <t xml:space="preserve">ООО "СК "Ингосстрах" (казна)</t>
  </si>
  <si>
    <t xml:space="preserve">ИП Барташевич  Н.В. (казна)</t>
  </si>
  <si>
    <t xml:space="preserve">ИП Бутенко Н.А. (казна)</t>
  </si>
  <si>
    <t xml:space="preserve">ИП Тарских Г.Н.</t>
  </si>
  <si>
    <t xml:space="preserve">ИП Рысканов Э.</t>
  </si>
  <si>
    <t xml:space="preserve">ООО "Техвэб"</t>
  </si>
  <si>
    <t xml:space="preserve">АО "Геологика"</t>
  </si>
  <si>
    <t xml:space="preserve">ООО "Архмастер"</t>
  </si>
  <si>
    <t xml:space="preserve">Аренда оборудования, передаточных устройств и др.движимого имущества (2), тыс. руб.</t>
  </si>
  <si>
    <t xml:space="preserve">ОАО "Оборонэнерго" (казна)</t>
  </si>
  <si>
    <t xml:space="preserve">Иное, тыс.руб</t>
  </si>
  <si>
    <t xml:space="preserve">НРОП "Единая Россия" (казна)</t>
  </si>
  <si>
    <t xml:space="preserve">НОО "Всероссийское общество инвалидов" (казна)</t>
  </si>
  <si>
    <t xml:space="preserve">ООО "Цитадель-Л" (казна)</t>
  </si>
  <si>
    <t xml:space="preserve">Дорошина О.С. (перечень)</t>
  </si>
  <si>
    <t xml:space="preserve">Новосибирский ФПРСР (казна)</t>
  </si>
  <si>
    <t xml:space="preserve">Фонд поддержки "ЕДИНСТВО" (казна)</t>
  </si>
  <si>
    <t xml:space="preserve">Мантик Д.С (перечень)</t>
  </si>
  <si>
    <t xml:space="preserve">Бабич В.В. (перечень)</t>
  </si>
  <si>
    <t xml:space="preserve">Вшивцев В.Ю. (перечень)</t>
  </si>
  <si>
    <t xml:space="preserve">Каменская К.Д. (перечень)</t>
  </si>
  <si>
    <t xml:space="preserve">Генералова Ж.В. (перечень)</t>
  </si>
  <si>
    <t xml:space="preserve">Степаненко  А.В.  (перечень)</t>
  </si>
  <si>
    <t xml:space="preserve">Саварин Д.В. (перечень)</t>
  </si>
  <si>
    <t xml:space="preserve">Иванова Ю.Д. (перечень)</t>
  </si>
  <si>
    <t xml:space="preserve">ВохминаА.В.  (перечень)</t>
  </si>
  <si>
    <t xml:space="preserve">Тинина О.И. (перечень)</t>
  </si>
  <si>
    <t xml:space="preserve">Губарев А.В.</t>
  </si>
  <si>
    <t xml:space="preserve">ИТОГО, тыс. руб.:</t>
  </si>
  <si>
    <r>
      <t xml:space="preserve"> Руководитель _______________________                                      </t>
    </r>
    <r>
      <rPr>
        <u val="single"/>
        <sz val="10"/>
        <color theme="1"/>
        <rFont val="Times New Roman"/>
      </rPr>
      <t xml:space="preserve">Р.Г. Шилохвостов</t>
    </r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</si>
  <si>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</si>
  <si>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     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</si>
  <si>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</si>
  <si>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"22 " июня 2025 г</t>
  </si>
  <si>
    <t xml:space="preserve">     тел. исполнителя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</si>
</sst>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8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2.000000"/>
      <color theme="1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color theme="1"/>
      <name val="Times New Roman"/>
    </font>
    <font>
      <b/>
      <sz val="11.000000"/>
      <color theme="1"/>
      <name val="Calibri"/>
      <scheme val="minor"/>
    </font>
    <font>
      <b/>
      <sz val="10.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 tint="0"/>
        <bgColor theme="0" tint="0"/>
      </patternFill>
    </fill>
    <fill>
      <patternFill patternType="solid">
        <fgColor rgb="FFFFC000"/>
        <bgColor rgb="FFFFC000"/>
      </patternFill>
    </fill>
  </fills>
  <borders count="2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123">
    <xf fontId="0" fillId="0" borderId="0" numFmtId="0" xfId="0"/>
    <xf fontId="0" fillId="0" borderId="0" numFmtId="3" xfId="0" applyNumberFormat="1"/>
    <xf fontId="0" fillId="0" borderId="0" numFmtId="0" xfId="0" applyAlignment="1">
      <alignment horizontal="center"/>
    </xf>
    <xf fontId="0" fillId="2" borderId="0" numFmtId="0" xfId="0" applyFill="1"/>
    <xf fontId="0" fillId="3" borderId="0" numFmtId="0" xfId="0" applyFill="1"/>
    <xf fontId="1" fillId="0" borderId="0" numFmtId="0" xfId="0" applyFont="1" applyAlignment="1">
      <alignment horizontal="center"/>
    </xf>
    <xf fontId="2" fillId="0" borderId="0" numFmtId="0" xfId="0" applyFont="1" applyAlignment="1">
      <alignment horizontal="center" wrapText="1"/>
    </xf>
    <xf fontId="2" fillId="2" borderId="0" numFmtId="0" xfId="0" applyFont="1" applyFill="1" applyAlignment="1">
      <alignment horizontal="center" wrapText="1"/>
    </xf>
    <xf fontId="2" fillId="3" borderId="0" numFmtId="0" xfId="0" applyFont="1" applyFill="1" applyAlignment="1">
      <alignment horizontal="center" wrapText="1"/>
    </xf>
    <xf fontId="1" fillId="2" borderId="0" numFmtId="0" xfId="0" applyFont="1" applyFill="1" applyAlignment="1">
      <alignment horizontal="center"/>
    </xf>
    <xf fontId="1" fillId="3" borderId="0" numFmtId="0" xfId="0" applyFont="1" applyFill="1" applyAlignment="1">
      <alignment horizontal="center"/>
    </xf>
    <xf fontId="3" fillId="0" borderId="0" numFmtId="0" xfId="0" applyFont="1" applyAlignment="1">
      <alignment horizontal="center"/>
    </xf>
    <xf fontId="3" fillId="2" borderId="0" numFmtId="0" xfId="0" applyFont="1" applyFill="1" applyAlignment="1">
      <alignment horizontal="center"/>
    </xf>
    <xf fontId="3" fillId="3" borderId="0" numFmtId="0" xfId="0" applyFont="1" applyFill="1" applyAlignment="1">
      <alignment horizontal="center"/>
    </xf>
    <xf fontId="3" fillId="0" borderId="1" numFmtId="3" xfId="0" applyNumberFormat="1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 wrapText="1"/>
    </xf>
    <xf fontId="4" fillId="2" borderId="3" numFmtId="0" xfId="0" applyFont="1" applyFill="1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 wrapText="1"/>
    </xf>
    <xf fontId="3" fillId="3" borderId="1" numFmtId="0" xfId="0" applyFont="1" applyFill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 wrapText="1"/>
    </xf>
    <xf fontId="3" fillId="0" borderId="1" numFmtId="0" xfId="0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0" fillId="0" borderId="1" numFmtId="0" xfId="0" applyBorder="1" applyAlignment="1">
      <alignment horizontal="center" vertical="center" wrapText="1"/>
    </xf>
    <xf fontId="0" fillId="0" borderId="1" numFmtId="3" xfId="0" applyNumberFormat="1" applyBorder="1" applyAlignment="1">
      <alignment wrapText="1"/>
    </xf>
    <xf fontId="0" fillId="0" borderId="4" numFmtId="0" xfId="0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3" fillId="2" borderId="1" numFmtId="0" xfId="0" applyFont="1" applyFill="1" applyBorder="1" applyAlignment="1">
      <alignment horizontal="center" vertical="center"/>
    </xf>
    <xf fontId="3" fillId="2" borderId="6" numFmtId="0" xfId="0" applyFont="1" applyFill="1" applyBorder="1" applyAlignment="1">
      <alignment horizontal="center" vertical="center"/>
    </xf>
    <xf fontId="3" fillId="3" borderId="6" numFmtId="0" xfId="0" applyFont="1" applyFill="1" applyBorder="1" applyAlignment="1">
      <alignment horizontal="center" vertical="center"/>
    </xf>
    <xf fontId="3" fillId="0" borderId="6" numFmtId="0" xfId="0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/>
    </xf>
    <xf fontId="5" fillId="0" borderId="3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 wrapText="1"/>
    </xf>
    <xf fontId="5" fillId="2" borderId="3" numFmtId="0" xfId="0" applyFont="1" applyFill="1" applyBorder="1" applyAlignment="1">
      <alignment horizontal="center" vertical="center" wrapText="1"/>
    </xf>
    <xf fontId="3" fillId="2" borderId="3" numFmtId="0" xfId="0" applyFont="1" applyFill="1" applyBorder="1" applyAlignment="1">
      <alignment horizontal="center" vertical="center"/>
    </xf>
    <xf fontId="3" fillId="3" borderId="1" numFmtId="0" xfId="0" applyFont="1" applyFill="1" applyBorder="1" applyAlignment="1">
      <alignment vertical="top" wrapText="1"/>
    </xf>
    <xf fontId="3" fillId="0" borderId="1" numFmtId="0" xfId="0" applyFont="1" applyBorder="1" applyAlignment="1">
      <alignment vertical="top" wrapText="1"/>
    </xf>
    <xf fontId="4" fillId="4" borderId="1" numFmtId="3" xfId="0" applyNumberFormat="1" applyFont="1" applyFill="1" applyBorder="1" applyAlignment="1">
      <alignment horizontal="center" vertical="center"/>
    </xf>
    <xf fontId="4" fillId="4" borderId="7" numFmtId="160" xfId="0" applyNumberFormat="1" applyFont="1" applyFill="1" applyBorder="1" applyAlignment="1">
      <alignment horizontal="center" wrapText="1"/>
    </xf>
    <xf fontId="4" fillId="4" borderId="8" numFmtId="160" xfId="0" applyNumberFormat="1" applyFont="1" applyFill="1" applyBorder="1" applyAlignment="1">
      <alignment horizontal="center" vertical="center" wrapText="1"/>
    </xf>
    <xf fontId="4" fillId="4" borderId="2" numFmtId="160" xfId="0" applyNumberFormat="1" applyFont="1" applyFill="1" applyBorder="1" applyAlignment="1">
      <alignment horizontal="center" vertical="center" wrapText="1"/>
    </xf>
    <xf fontId="4" fillId="4" borderId="3" numFmtId="3" xfId="0" applyNumberFormat="1" applyFont="1" applyFill="1" applyBorder="1" applyAlignment="1">
      <alignment horizontal="center" vertical="center"/>
    </xf>
    <xf fontId="4" fillId="4" borderId="9" numFmtId="160" xfId="0" applyNumberFormat="1" applyFont="1" applyFill="1" applyBorder="1" applyAlignment="1">
      <alignment horizontal="center" wrapText="1"/>
    </xf>
    <xf fontId="4" fillId="4" borderId="9" numFmtId="160" xfId="0" applyNumberFormat="1" applyFont="1" applyFill="1" applyBorder="1" applyAlignment="1">
      <alignment horizontal="center" vertical="center" wrapText="1"/>
    </xf>
    <xf fontId="4" fillId="4" borderId="10" numFmtId="160" xfId="0" applyNumberFormat="1" applyFont="1" applyFill="1" applyBorder="1" applyAlignment="1">
      <alignment horizontal="center" vertical="center" wrapText="1"/>
    </xf>
    <xf fontId="4" fillId="4" borderId="7" numFmtId="160" xfId="0" applyNumberFormat="1" applyFont="1" applyFill="1" applyBorder="1" applyAlignment="1">
      <alignment horizontal="center" vertical="center" wrapText="1"/>
    </xf>
    <xf fontId="4" fillId="4" borderId="11" numFmtId="160" xfId="0" applyNumberFormat="1" applyFont="1" applyFill="1" applyBorder="1" applyAlignment="1">
      <alignment horizontal="center" vertical="center" wrapText="1"/>
    </xf>
    <xf fontId="4" fillId="4" borderId="12" numFmtId="160" xfId="0" applyNumberFormat="1" applyFont="1" applyFill="1" applyBorder="1" applyAlignment="1">
      <alignment horizontal="center" wrapText="1"/>
    </xf>
    <xf fontId="4" fillId="4" borderId="13" numFmtId="160" xfId="0" applyNumberFormat="1" applyFont="1" applyFill="1" applyBorder="1" applyAlignment="1">
      <alignment horizontal="center" vertical="center" wrapText="1"/>
    </xf>
    <xf fontId="4" fillId="4" borderId="5" numFmtId="160" xfId="0" applyNumberFormat="1" applyFont="1" applyFill="1" applyBorder="1" applyAlignment="1">
      <alignment horizontal="center" vertical="center" wrapText="1"/>
    </xf>
    <xf fontId="4" fillId="4" borderId="0" numFmtId="160" xfId="0" applyNumberFormat="1" applyFont="1" applyFill="1" applyAlignment="1">
      <alignment horizontal="center" vertical="center" wrapText="1"/>
    </xf>
    <xf fontId="4" fillId="4" borderId="14" numFmtId="160" xfId="0" applyNumberFormat="1" applyFont="1" applyFill="1" applyBorder="1" applyAlignment="1">
      <alignment horizontal="center" wrapText="1"/>
    </xf>
    <xf fontId="4" fillId="4" borderId="3" numFmtId="160" xfId="0" applyNumberFormat="1" applyFont="1" applyFill="1" applyBorder="1" applyAlignment="1">
      <alignment horizontal="center" vertical="center" wrapText="1"/>
    </xf>
    <xf fontId="4" fillId="4" borderId="1" numFmtId="160" xfId="0" applyNumberFormat="1" applyFont="1" applyFill="1" applyBorder="1" applyAlignment="1">
      <alignment horizontal="center" vertical="center" wrapText="1"/>
    </xf>
    <xf fontId="4" fillId="4" borderId="6" numFmtId="160" xfId="0" applyNumberFormat="1" applyFont="1" applyFill="1" applyBorder="1" applyAlignment="1">
      <alignment horizontal="center" vertical="center" wrapText="1"/>
    </xf>
    <xf fontId="4" fillId="4" borderId="1" numFmtId="160" xfId="0" applyNumberFormat="1" applyFont="1" applyFill="1" applyBorder="1" applyAlignment="1">
      <alignment horizontal="center" wrapText="1"/>
    </xf>
    <xf fontId="4" fillId="4" borderId="14" numFmtId="160" xfId="0" applyNumberFormat="1" applyFont="1" applyFill="1" applyBorder="1" applyAlignment="1">
      <alignment horizontal="center" vertical="center" wrapText="1"/>
    </xf>
    <xf fontId="4" fillId="4" borderId="2" numFmtId="160" xfId="0" applyNumberFormat="1" applyFont="1" applyFill="1" applyBorder="1" applyAlignment="1">
      <alignment horizontal="center" wrapText="1"/>
    </xf>
    <xf fontId="3" fillId="4" borderId="9" numFmtId="160" xfId="0" applyNumberFormat="1" applyFont="1" applyFill="1" applyBorder="1" applyAlignment="1">
      <alignment horizontal="center" wrapText="1"/>
    </xf>
    <xf fontId="3" fillId="4" borderId="9" numFmtId="160" xfId="0" applyNumberFormat="1" applyFont="1" applyFill="1" applyBorder="1" applyAlignment="1">
      <alignment horizontal="center" vertical="center" wrapText="1"/>
    </xf>
    <xf fontId="4" fillId="3" borderId="3" numFmtId="3" xfId="0" applyNumberFormat="1" applyFont="1" applyFill="1" applyBorder="1" applyAlignment="1">
      <alignment horizontal="center" vertical="center"/>
    </xf>
    <xf fontId="3" fillId="3" borderId="9" numFmtId="160" xfId="0" applyNumberFormat="1" applyFont="1" applyFill="1" applyBorder="1" applyAlignment="1">
      <alignment horizontal="center" wrapText="1"/>
    </xf>
    <xf fontId="3" fillId="3" borderId="9" numFmtId="160" xfId="0" applyNumberFormat="1" applyFont="1" applyFill="1" applyBorder="1" applyAlignment="1">
      <alignment horizontal="center" vertical="center" wrapText="1"/>
    </xf>
    <xf fontId="4" fillId="3" borderId="9" numFmtId="160" xfId="0" applyNumberFormat="1" applyFont="1" applyFill="1" applyBorder="1" applyAlignment="1">
      <alignment horizontal="center" vertical="center" wrapText="1"/>
    </xf>
    <xf fontId="4" fillId="3" borderId="1" numFmtId="3" xfId="0" applyNumberFormat="1" applyFont="1" applyFill="1" applyBorder="1" applyAlignment="1">
      <alignment horizontal="center" vertical="center"/>
    </xf>
    <xf fontId="3" fillId="3" borderId="15" numFmtId="160" xfId="0" applyNumberFormat="1" applyFont="1" applyFill="1" applyBorder="1" applyAlignment="1">
      <alignment horizontal="center" wrapText="1"/>
    </xf>
    <xf fontId="3" fillId="3" borderId="13" numFmtId="160" xfId="0" applyNumberFormat="1" applyFont="1" applyFill="1" applyBorder="1" applyAlignment="1">
      <alignment horizontal="center" vertical="center" wrapText="1"/>
    </xf>
    <xf fontId="3" fillId="2" borderId="5" numFmtId="160" xfId="0" applyNumberFormat="1" applyFont="1" applyFill="1" applyBorder="1" applyAlignment="1">
      <alignment horizontal="center" vertical="center" wrapText="1"/>
    </xf>
    <xf fontId="4" fillId="2" borderId="9" numFmtId="160" xfId="0" applyNumberFormat="1" applyFont="1" applyFill="1" applyBorder="1" applyAlignment="1">
      <alignment horizontal="center" vertical="center" wrapText="1"/>
    </xf>
    <xf fontId="3" fillId="2" borderId="9" numFmtId="160" xfId="0" applyNumberFormat="1" applyFont="1" applyFill="1" applyBorder="1" applyAlignment="1">
      <alignment horizontal="center" vertical="center" wrapText="1"/>
    </xf>
    <xf fontId="4" fillId="3" borderId="4" numFmtId="160" xfId="0" applyNumberFormat="1" applyFont="1" applyFill="1" applyBorder="1" applyAlignment="1">
      <alignment horizontal="center" vertical="center" wrapText="1"/>
    </xf>
    <xf fontId="3" fillId="3" borderId="5" numFmtId="160" xfId="0" applyNumberFormat="1" applyFont="1" applyFill="1" applyBorder="1" applyAlignment="1">
      <alignment horizontal="center" vertical="center" wrapText="1"/>
    </xf>
    <xf fontId="3" fillId="3" borderId="14" numFmtId="160" xfId="0" applyNumberFormat="1" applyFont="1" applyFill="1" applyBorder="1" applyAlignment="1">
      <alignment horizontal="center" vertical="center" wrapText="1"/>
    </xf>
    <xf fontId="3" fillId="2" borderId="3" numFmtId="160" xfId="0" applyNumberFormat="1" applyFont="1" applyFill="1" applyBorder="1" applyAlignment="1">
      <alignment horizontal="center" vertical="center" wrapText="1"/>
    </xf>
    <xf fontId="4" fillId="3" borderId="2" numFmtId="160" xfId="0" applyNumberFormat="1" applyFont="1" applyFill="1" applyBorder="1" applyAlignment="1">
      <alignment horizontal="center" vertical="center" wrapText="1"/>
    </xf>
    <xf fontId="1" fillId="3" borderId="9" numFmtId="160" xfId="0" applyNumberFormat="1" applyFont="1" applyFill="1" applyBorder="1" applyAlignment="1">
      <alignment horizontal="center" wrapText="1"/>
    </xf>
    <xf fontId="5" fillId="2" borderId="13" numFmtId="0" xfId="0" applyFont="1" applyFill="1" applyBorder="1" applyAlignment="1">
      <alignment horizontal="left" vertical="center" wrapText="1"/>
    </xf>
    <xf fontId="6" fillId="2" borderId="15" numFmtId="0" xfId="0" applyFont="1" applyFill="1" applyBorder="1" applyAlignment="1">
      <alignment horizontal="left" wrapText="1"/>
    </xf>
    <xf fontId="5" fillId="2" borderId="3" numFmtId="160" xfId="0" applyNumberFormat="1" applyFont="1" applyFill="1" applyBorder="1" applyAlignment="1">
      <alignment horizontal="center" vertical="center" wrapText="1"/>
    </xf>
    <xf fontId="3" fillId="3" borderId="1" numFmtId="0" xfId="0" applyFont="1" applyFill="1" applyBorder="1" applyAlignment="1">
      <alignment horizontal="center" vertical="center"/>
    </xf>
    <xf fontId="3" fillId="3" borderId="6" numFmtId="0" xfId="0" applyFont="1" applyFill="1" applyBorder="1" applyAlignment="1">
      <alignment horizontal="center" wrapText="1"/>
    </xf>
    <xf fontId="3" fillId="3" borderId="3" numFmtId="160" xfId="0" applyNumberFormat="1" applyFont="1" applyFill="1" applyBorder="1" applyAlignment="1">
      <alignment horizontal="center" vertical="center" wrapText="1"/>
    </xf>
    <xf fontId="3" fillId="3" borderId="1" numFmtId="160" xfId="0" applyNumberFormat="1" applyFont="1" applyFill="1" applyBorder="1" applyAlignment="1">
      <alignment horizontal="center" vertical="center" wrapText="1"/>
    </xf>
    <xf fontId="4" fillId="3" borderId="0" numFmtId="160" xfId="0" applyNumberFormat="1" applyFont="1" applyFill="1" applyAlignment="1">
      <alignment horizontal="center" vertical="center" wrapText="1"/>
    </xf>
    <xf fontId="5" fillId="2" borderId="3" numFmtId="0" xfId="0" applyFont="1" applyFill="1" applyBorder="1" applyAlignment="1">
      <alignment horizontal="left" vertical="center"/>
    </xf>
    <xf fontId="6" fillId="2" borderId="6" numFmtId="0" xfId="0" applyFont="1" applyFill="1" applyBorder="1" applyAlignment="1">
      <alignment horizontal="left"/>
    </xf>
    <xf fontId="3" fillId="2" borderId="1" numFmtId="160" xfId="0" applyNumberFormat="1" applyFont="1" applyFill="1" applyBorder="1" applyAlignment="1">
      <alignment horizontal="center" vertical="center" wrapText="1"/>
    </xf>
    <xf fontId="4" fillId="2" borderId="1" numFmtId="160" xfId="0" applyNumberFormat="1" applyFont="1" applyFill="1" applyBorder="1" applyAlignment="1">
      <alignment horizontal="center" vertical="center" wrapText="1"/>
    </xf>
    <xf fontId="3" fillId="4" borderId="1" numFmtId="0" xfId="0" applyFont="1" applyFill="1" applyBorder="1" applyAlignment="1">
      <alignment horizontal="center" vertical="center"/>
    </xf>
    <xf fontId="3" fillId="4" borderId="6" numFmtId="0" xfId="0" applyFont="1" applyFill="1" applyBorder="1" applyAlignment="1">
      <alignment horizontal="center" wrapText="1"/>
    </xf>
    <xf fontId="3" fillId="4" borderId="3" numFmtId="160" xfId="0" applyNumberFormat="1" applyFont="1" applyFill="1" applyBorder="1" applyAlignment="1">
      <alignment horizontal="center" vertical="center" wrapText="1"/>
    </xf>
    <xf fontId="3" fillId="4" borderId="1" numFmtId="160" xfId="0" applyNumberFormat="1" applyFont="1" applyFill="1" applyBorder="1" applyAlignment="1">
      <alignment horizontal="center" vertical="center" wrapText="1"/>
    </xf>
    <xf fontId="3" fillId="4" borderId="0" numFmtId="160" xfId="0" applyNumberFormat="1" applyFont="1" applyFill="1" applyAlignment="1">
      <alignment horizontal="center" vertical="center" wrapText="1"/>
    </xf>
    <xf fontId="3" fillId="4" borderId="3" numFmtId="0" xfId="0" applyFont="1" applyFill="1" applyBorder="1" applyAlignment="1">
      <alignment horizontal="center" wrapText="1"/>
    </xf>
    <xf fontId="3" fillId="4" borderId="6" numFmtId="160" xfId="0" applyNumberFormat="1" applyFont="1" applyFill="1" applyBorder="1" applyAlignment="1">
      <alignment horizontal="center" wrapText="1"/>
    </xf>
    <xf fontId="3" fillId="4" borderId="14" numFmtId="160" xfId="0" applyNumberFormat="1" applyFont="1" applyFill="1" applyBorder="1" applyAlignment="1">
      <alignment horizontal="center" vertical="center" wrapText="1"/>
    </xf>
    <xf fontId="3" fillId="4" borderId="6" numFmtId="160" xfId="0" applyNumberFormat="1" applyFont="1" applyFill="1" applyBorder="1" applyAlignment="1">
      <alignment horizontal="center" vertical="center" wrapText="1"/>
    </xf>
    <xf fontId="3" fillId="4" borderId="14" numFmtId="160" xfId="0" applyNumberFormat="1" applyFont="1" applyFill="1" applyBorder="1" applyAlignment="1">
      <alignment horizontal="center" wrapText="1"/>
    </xf>
    <xf fontId="3" fillId="4" borderId="1" numFmtId="160" xfId="0" applyNumberFormat="1" applyFont="1" applyFill="1" applyBorder="1" applyAlignment="1">
      <alignment horizontal="center" wrapText="1"/>
    </xf>
    <xf fontId="3" fillId="4" borderId="2" numFmtId="160" xfId="0" applyNumberFormat="1" applyFont="1" applyFill="1" applyBorder="1" applyAlignment="1">
      <alignment horizontal="center" vertical="center" wrapText="1"/>
    </xf>
    <xf fontId="3" fillId="4" borderId="16" numFmtId="160" xfId="0" applyNumberFormat="1" applyFont="1" applyFill="1" applyBorder="1" applyAlignment="1">
      <alignment horizontal="center" vertical="center" wrapText="1"/>
    </xf>
    <xf fontId="3" fillId="4" borderId="2" numFmtId="0" xfId="0" applyFont="1" applyFill="1" applyBorder="1" applyAlignment="1">
      <alignment horizontal="center" vertical="center"/>
    </xf>
    <xf fontId="3" fillId="4" borderId="7" numFmtId="160" xfId="0" applyNumberFormat="1" applyFont="1" applyFill="1" applyBorder="1" applyAlignment="1">
      <alignment horizontal="center" wrapText="1"/>
    </xf>
    <xf fontId="3" fillId="4" borderId="9" numFmtId="0" xfId="0" applyFont="1" applyFill="1" applyBorder="1" applyAlignment="1">
      <alignment horizontal="center" vertical="center"/>
    </xf>
    <xf fontId="3" fillId="4" borderId="10" numFmtId="160" xfId="0" applyNumberFormat="1" applyFont="1" applyFill="1" applyBorder="1" applyAlignment="1">
      <alignment horizontal="center" vertical="center" wrapText="1"/>
    </xf>
    <xf fontId="3" fillId="4" borderId="12" numFmtId="160" xfId="0" applyNumberFormat="1" applyFont="1" applyFill="1" applyBorder="1" applyAlignment="1">
      <alignment horizontal="center" vertical="center" wrapText="1"/>
    </xf>
    <xf fontId="4" fillId="4" borderId="17" numFmtId="160" xfId="0" applyNumberFormat="1" applyFont="1" applyFill="1" applyBorder="1" applyAlignment="1">
      <alignment horizontal="center" vertical="center" wrapText="1"/>
    </xf>
    <xf fontId="3" fillId="4" borderId="18" numFmtId="160" xfId="0" applyNumberFormat="1" applyFont="1" applyFill="1" applyBorder="1" applyAlignment="1">
      <alignment horizontal="center" vertical="center" wrapText="1"/>
    </xf>
    <xf fontId="3" fillId="4" borderId="19" numFmtId="160" xfId="0" applyNumberFormat="1" applyFont="1" applyFill="1" applyBorder="1" applyAlignment="1">
      <alignment horizontal="center" vertical="center" wrapText="1"/>
    </xf>
    <xf fontId="3" fillId="3" borderId="1" numFmtId="160" xfId="0" applyNumberFormat="1" applyFont="1" applyFill="1" applyBorder="1" applyAlignment="1">
      <alignment horizontal="center" wrapText="1"/>
    </xf>
    <xf fontId="5" fillId="2" borderId="3" numFmtId="160" xfId="0" applyNumberFormat="1" applyFont="1" applyFill="1" applyBorder="1" applyAlignment="1">
      <alignment horizontal="center" wrapText="1"/>
    </xf>
    <xf fontId="5" fillId="2" borderId="15" numFmtId="160" xfId="0" applyNumberFormat="1" applyFont="1" applyFill="1" applyBorder="1" applyAlignment="1">
      <alignment horizontal="center" wrapText="1"/>
    </xf>
    <xf fontId="7" fillId="2" borderId="5" numFmtId="160" xfId="0" applyNumberFormat="1" applyFont="1" applyFill="1" applyBorder="1" applyAlignment="1">
      <alignment horizontal="center" vertical="center" wrapText="1"/>
    </xf>
    <xf fontId="7" fillId="2" borderId="20" numFmtId="160" xfId="0" applyNumberFormat="1" applyFont="1" applyFill="1" applyBorder="1" applyAlignment="1">
      <alignment horizontal="center" vertical="center" wrapText="1"/>
    </xf>
    <xf fontId="7" fillId="3" borderId="13" numFmtId="160" xfId="0" applyNumberFormat="1" applyFont="1" applyFill="1" applyBorder="1" applyAlignment="1">
      <alignment horizontal="center" vertical="center" wrapText="1"/>
    </xf>
    <xf fontId="7" fillId="3" borderId="9" numFmtId="160" xfId="0" applyNumberFormat="1" applyFont="1" applyFill="1" applyBorder="1" applyAlignment="1">
      <alignment horizontal="center" vertical="center" wrapText="1"/>
    </xf>
    <xf fontId="3" fillId="2" borderId="0" numFmtId="0" xfId="0" applyFont="1" applyFill="1" applyAlignment="1">
      <alignment horizontal="left"/>
    </xf>
    <xf fontId="3" fillId="3" borderId="0" numFmtId="0" xfId="0" applyFont="1" applyFill="1" applyAlignment="1">
      <alignment horizontal="left"/>
    </xf>
    <xf fontId="3" fillId="2" borderId="0" numFmtId="0" xfId="0" applyFont="1" applyFill="1"/>
    <xf fontId="3" fillId="2" borderId="0" numFmtId="49" xfId="0" applyNumberFormat="1" applyFont="1" applyFill="1"/>
    <xf fontId="3" fillId="3" borderId="0" numFmtId="0" xfId="0" applyFont="1" applyFill="1"/>
    <xf fontId="0" fillId="2" borderId="0" numFmtId="3" xfId="0" applyNumberFormat="1" applyFill="1"/>
    <xf fontId="0" fillId="2" borderId="0" numFmt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34" zoomScale="100" workbookViewId="0">
      <selection activeCell="I129" activeCellId="0" sqref="I129"/>
    </sheetView>
  </sheetViews>
  <sheetFormatPr defaultRowHeight="14.25"/>
  <cols>
    <col customWidth="1" min="1" max="1" style="1" width="5.140625"/>
    <col customWidth="1" min="2" max="2" style="2" width="54"/>
    <col customWidth="1" min="3" max="3" style="3" width="11.5703125"/>
    <col min="4" max="4" style="3" width="9.140625"/>
    <col customWidth="1" min="5" max="5" style="4" width="10.7109375"/>
  </cols>
  <sheetData>
    <row r="2">
      <c r="I2" s="5" t="s">
        <v>0</v>
      </c>
      <c r="J2" s="5"/>
      <c r="K2" s="5"/>
    </row>
    <row r="3" ht="39" customHeight="1">
      <c r="B3" s="6" t="s">
        <v>1</v>
      </c>
      <c r="C3" s="7"/>
      <c r="D3" s="7"/>
      <c r="E3" s="8"/>
      <c r="F3" s="6"/>
      <c r="G3" s="6"/>
      <c r="H3" s="6"/>
      <c r="I3" s="6"/>
      <c r="J3" s="6"/>
      <c r="K3" s="6"/>
    </row>
    <row r="4">
      <c r="B4" s="5" t="s">
        <v>2</v>
      </c>
      <c r="C4" s="9"/>
      <c r="D4" s="9"/>
      <c r="E4" s="10"/>
      <c r="F4" s="5"/>
      <c r="G4" s="5"/>
      <c r="H4" s="5"/>
      <c r="I4" s="5"/>
      <c r="J4" s="5"/>
      <c r="K4" s="5"/>
    </row>
    <row r="5" ht="15.75" customHeight="1">
      <c r="B5" s="11" t="s">
        <v>3</v>
      </c>
      <c r="C5" s="12"/>
      <c r="D5" s="12"/>
      <c r="E5" s="13"/>
      <c r="F5" s="11"/>
      <c r="G5" s="11"/>
      <c r="H5" s="11"/>
      <c r="I5" s="11"/>
      <c r="J5" s="11"/>
      <c r="K5" s="11"/>
    </row>
    <row r="6" ht="19.5" customHeight="1">
      <c r="J6" t="s">
        <v>4</v>
      </c>
    </row>
    <row r="7">
      <c r="A7" s="14" t="s">
        <v>5</v>
      </c>
      <c r="B7" s="15" t="s">
        <v>6</v>
      </c>
      <c r="C7" s="16" t="s">
        <v>7</v>
      </c>
      <c r="D7" s="17" t="s">
        <v>8</v>
      </c>
      <c r="E7" s="18" t="s">
        <v>9</v>
      </c>
      <c r="F7" s="19" t="s">
        <v>10</v>
      </c>
      <c r="G7" s="20" t="s">
        <v>11</v>
      </c>
      <c r="H7" s="15" t="s">
        <v>12</v>
      </c>
      <c r="I7" s="21" t="s">
        <v>13</v>
      </c>
      <c r="J7" s="22"/>
      <c r="K7" s="22"/>
    </row>
    <row r="8" ht="24">
      <c r="A8" s="23"/>
      <c r="B8" s="24"/>
      <c r="C8" s="17">
        <v>2024</v>
      </c>
      <c r="D8" s="17">
        <v>2025</v>
      </c>
      <c r="E8" s="18" t="s">
        <v>14</v>
      </c>
      <c r="F8" s="25"/>
      <c r="G8" s="20" t="s">
        <v>15</v>
      </c>
      <c r="H8" s="25"/>
      <c r="I8" s="20" t="s">
        <v>16</v>
      </c>
      <c r="J8" s="20" t="s">
        <v>17</v>
      </c>
      <c r="K8" s="20" t="s">
        <v>18</v>
      </c>
    </row>
    <row r="9" ht="16.5" customHeight="1">
      <c r="A9" s="23"/>
      <c r="B9" s="25"/>
      <c r="C9" s="26">
        <v>1</v>
      </c>
      <c r="D9" s="27">
        <v>2</v>
      </c>
      <c r="E9" s="28">
        <v>3</v>
      </c>
      <c r="F9" s="29" t="s">
        <v>19</v>
      </c>
      <c r="G9" s="29">
        <v>5</v>
      </c>
      <c r="H9" s="29" t="s">
        <v>20</v>
      </c>
      <c r="I9" s="30">
        <v>7</v>
      </c>
      <c r="J9" s="30">
        <v>8</v>
      </c>
      <c r="K9" s="30">
        <v>9</v>
      </c>
    </row>
    <row r="10" ht="30" customHeight="1">
      <c r="A10" s="31" t="s">
        <v>21</v>
      </c>
      <c r="B10" s="32"/>
      <c r="C10" s="33"/>
      <c r="D10" s="34"/>
      <c r="E10" s="35"/>
      <c r="F10" s="36"/>
      <c r="G10" s="36"/>
      <c r="H10" s="36"/>
      <c r="I10" s="36"/>
      <c r="J10" s="36"/>
      <c r="K10" s="36"/>
    </row>
    <row r="11" s="3" customFormat="1" ht="20.25" customHeight="1">
      <c r="A11" s="37">
        <v>1</v>
      </c>
      <c r="B11" s="38" t="s">
        <v>22</v>
      </c>
      <c r="C11" s="39">
        <v>77.451819999999998</v>
      </c>
      <c r="D11" s="40">
        <v>88.200000000000003</v>
      </c>
      <c r="E11" s="40">
        <v>30.159320000000001</v>
      </c>
      <c r="F11" s="40">
        <f t="shared" ref="F11:F53" si="0">E11/D11*100</f>
        <v>34.19424036281179</v>
      </c>
      <c r="G11" s="40">
        <v>88.200000000000003</v>
      </c>
      <c r="H11" s="40">
        <f t="shared" ref="H11:H56" si="1">G11/C11</f>
        <v>1.1387724652564652</v>
      </c>
      <c r="I11" s="40">
        <v>58.814639999999997</v>
      </c>
      <c r="J11" s="40">
        <v>0</v>
      </c>
      <c r="K11" s="40">
        <v>0</v>
      </c>
    </row>
    <row r="12" s="3" customFormat="1" ht="20.25" customHeight="1">
      <c r="A12" s="41">
        <v>2</v>
      </c>
      <c r="B12" s="42" t="s">
        <v>23</v>
      </c>
      <c r="C12" s="43">
        <v>29.453620000000001</v>
      </c>
      <c r="D12" s="43">
        <v>41.100000000000001</v>
      </c>
      <c r="E12" s="44">
        <v>16.553899999999999</v>
      </c>
      <c r="F12" s="39">
        <f t="shared" si="0"/>
        <v>40.277128953771282</v>
      </c>
      <c r="G12" s="43">
        <v>41.100000000000001</v>
      </c>
      <c r="H12" s="45">
        <f t="shared" si="1"/>
        <v>1.3954142139404258</v>
      </c>
      <c r="I12" s="43">
        <v>54.251649999999998</v>
      </c>
      <c r="J12" s="43">
        <v>65.538960000000003</v>
      </c>
      <c r="K12" s="43">
        <v>56.254269999999998</v>
      </c>
    </row>
    <row r="13" s="3" customFormat="1" ht="26.25" customHeight="1">
      <c r="A13" s="41">
        <v>3</v>
      </c>
      <c r="B13" s="42" t="s">
        <v>24</v>
      </c>
      <c r="C13" s="43">
        <v>46.039999999999999</v>
      </c>
      <c r="D13" s="43">
        <v>69.900000000000006</v>
      </c>
      <c r="E13" s="43">
        <v>27.199999999999999</v>
      </c>
      <c r="F13" s="43">
        <f t="shared" si="0"/>
        <v>38.91273247496423</v>
      </c>
      <c r="G13" s="43">
        <v>69.900000000000006</v>
      </c>
      <c r="H13" s="46">
        <f t="shared" si="1"/>
        <v>1.5182450043440487</v>
      </c>
      <c r="I13" s="43">
        <v>81</v>
      </c>
      <c r="J13" s="43">
        <v>68.174999999999997</v>
      </c>
      <c r="K13" s="43">
        <v>0</v>
      </c>
    </row>
    <row r="14" s="3" customFormat="1" ht="23.25" customHeight="1">
      <c r="A14" s="37">
        <v>4</v>
      </c>
      <c r="B14" s="42" t="s">
        <v>25</v>
      </c>
      <c r="C14" s="43">
        <v>988.44672000000003</v>
      </c>
      <c r="D14" s="43">
        <v>157.40000000000001</v>
      </c>
      <c r="E14" s="43">
        <v>47.177140000000001</v>
      </c>
      <c r="F14" s="43">
        <f t="shared" si="0"/>
        <v>29.97277001270648</v>
      </c>
      <c r="G14" s="43">
        <v>47.177140000000001</v>
      </c>
      <c r="H14" s="46">
        <f t="shared" si="1"/>
        <v>0.047728561434247058</v>
      </c>
      <c r="I14" s="43">
        <v>0</v>
      </c>
      <c r="J14" s="43">
        <v>0</v>
      </c>
      <c r="K14" s="43">
        <v>0</v>
      </c>
    </row>
    <row r="15" s="3" customFormat="1" ht="23.25" customHeight="1">
      <c r="A15" s="41">
        <v>5</v>
      </c>
      <c r="B15" s="42" t="s">
        <v>26</v>
      </c>
      <c r="C15" s="43">
        <v>55.770000000000003</v>
      </c>
      <c r="D15" s="43">
        <v>0</v>
      </c>
      <c r="E15" s="43">
        <v>0</v>
      </c>
      <c r="F15" s="43">
        <v>0</v>
      </c>
      <c r="G15" s="43">
        <v>0</v>
      </c>
      <c r="H15" s="40">
        <f t="shared" si="1"/>
        <v>0</v>
      </c>
      <c r="I15" s="43">
        <v>0</v>
      </c>
      <c r="J15" s="43">
        <v>0</v>
      </c>
      <c r="K15" s="43">
        <v>0</v>
      </c>
    </row>
    <row r="16" s="3" customFormat="1" ht="23.25" customHeight="1">
      <c r="A16" s="41">
        <v>6</v>
      </c>
      <c r="B16" s="42" t="s">
        <v>27</v>
      </c>
      <c r="C16" s="43">
        <v>63.247320000000002</v>
      </c>
      <c r="D16" s="43">
        <v>0</v>
      </c>
      <c r="E16" s="43">
        <v>0</v>
      </c>
      <c r="F16" s="43">
        <v>0</v>
      </c>
      <c r="G16" s="43">
        <v>0</v>
      </c>
      <c r="H16" s="40">
        <v>0</v>
      </c>
      <c r="I16" s="43">
        <v>0</v>
      </c>
      <c r="J16" s="43">
        <v>0</v>
      </c>
      <c r="K16" s="43">
        <v>0</v>
      </c>
    </row>
    <row r="17" s="3" customFormat="1" ht="23.25" customHeight="1">
      <c r="A17" s="37">
        <v>7</v>
      </c>
      <c r="B17" s="42" t="s">
        <v>28</v>
      </c>
      <c r="C17" s="43">
        <v>57.200000000000003</v>
      </c>
      <c r="D17" s="43">
        <v>40.600000000000001</v>
      </c>
      <c r="E17" s="43">
        <v>26.392440000000001</v>
      </c>
      <c r="F17" s="43">
        <f t="shared" si="0"/>
        <v>65.006009852216749</v>
      </c>
      <c r="G17" s="43">
        <v>40.600000000000001</v>
      </c>
      <c r="H17" s="46">
        <f t="shared" si="1"/>
        <v>0.70979020979020979</v>
      </c>
      <c r="I17" s="43">
        <v>0</v>
      </c>
      <c r="J17" s="43">
        <v>0</v>
      </c>
      <c r="K17" s="43">
        <v>0</v>
      </c>
    </row>
    <row r="18" s="3" customFormat="1" ht="23.25" customHeight="1">
      <c r="A18" s="41">
        <v>8</v>
      </c>
      <c r="B18" s="47" t="s">
        <v>29</v>
      </c>
      <c r="C18" s="48">
        <v>130.84465</v>
      </c>
      <c r="D18" s="49">
        <v>135.59999999999999</v>
      </c>
      <c r="E18" s="49">
        <v>56.520000000000003</v>
      </c>
      <c r="F18" s="50">
        <f t="shared" si="0"/>
        <v>41.681415929203538</v>
      </c>
      <c r="G18" s="49">
        <v>135.59999999999999</v>
      </c>
      <c r="H18" s="40">
        <f t="shared" si="1"/>
        <v>1.0363434806084926</v>
      </c>
      <c r="I18" s="49">
        <v>56.520000000000003</v>
      </c>
      <c r="J18" s="49">
        <v>0</v>
      </c>
      <c r="K18" s="49">
        <v>0</v>
      </c>
    </row>
    <row r="19" s="3" customFormat="1" ht="23.25" customHeight="1">
      <c r="A19" s="41">
        <v>9</v>
      </c>
      <c r="B19" s="51" t="s">
        <v>30</v>
      </c>
      <c r="C19" s="52">
        <v>828.25553000000002</v>
      </c>
      <c r="D19" s="53">
        <v>835.5</v>
      </c>
      <c r="E19" s="53">
        <v>348.14499999999998</v>
      </c>
      <c r="F19" s="53">
        <f t="shared" si="0"/>
        <v>41.66906044284859</v>
      </c>
      <c r="G19" s="50">
        <v>835.5</v>
      </c>
      <c r="H19" s="40">
        <f t="shared" si="1"/>
        <v>1.0087466605867395</v>
      </c>
      <c r="I19" s="53">
        <v>460.44983999999999</v>
      </c>
      <c r="J19" s="53">
        <v>0</v>
      </c>
      <c r="K19" s="53">
        <v>0</v>
      </c>
    </row>
    <row r="20" s="3" customFormat="1" ht="23.25" customHeight="1">
      <c r="A20" s="37">
        <v>10</v>
      </c>
      <c r="B20" s="51" t="s">
        <v>31</v>
      </c>
      <c r="C20" s="52">
        <v>116.97020000000001</v>
      </c>
      <c r="D20" s="53">
        <v>120.2</v>
      </c>
      <c r="E20" s="53">
        <v>50.064999999999998</v>
      </c>
      <c r="F20" s="50">
        <f t="shared" si="0"/>
        <v>41.651414309484188</v>
      </c>
      <c r="G20" s="53">
        <v>120.2</v>
      </c>
      <c r="H20" s="40">
        <f t="shared" si="1"/>
        <v>1.0276121610461468</v>
      </c>
      <c r="I20" s="53">
        <v>120.15600000000001</v>
      </c>
      <c r="J20" s="53">
        <v>120.15600000000001</v>
      </c>
      <c r="K20" s="53">
        <v>62.984999999999999</v>
      </c>
    </row>
    <row r="21" s="3" customFormat="1" ht="23.25" customHeight="1">
      <c r="A21" s="41">
        <v>11</v>
      </c>
      <c r="B21" s="51" t="s">
        <v>32</v>
      </c>
      <c r="C21" s="52">
        <v>108.792</v>
      </c>
      <c r="D21" s="53">
        <v>134.90000000000001</v>
      </c>
      <c r="E21" s="53">
        <v>53.187199999999997</v>
      </c>
      <c r="F21" s="53">
        <f t="shared" si="0"/>
        <v>39.427131208302441</v>
      </c>
      <c r="G21" s="50">
        <v>134.90000000000001</v>
      </c>
      <c r="H21" s="40">
        <f t="shared" si="1"/>
        <v>1.2399808809471284</v>
      </c>
      <c r="I21" s="53">
        <v>145.05600000000001</v>
      </c>
      <c r="J21" s="53">
        <v>50.301679999999998</v>
      </c>
      <c r="K21" s="53">
        <v>0</v>
      </c>
    </row>
    <row r="22" s="3" customFormat="1" ht="23.25" customHeight="1">
      <c r="A22" s="41">
        <v>12</v>
      </c>
      <c r="B22" s="51" t="s">
        <v>33</v>
      </c>
      <c r="C22" s="52">
        <v>118.1307</v>
      </c>
      <c r="D22" s="53">
        <v>150.5</v>
      </c>
      <c r="E22" s="53">
        <v>56.106549999999999</v>
      </c>
      <c r="F22" s="50">
        <f t="shared" si="0"/>
        <v>37.280099667774088</v>
      </c>
      <c r="G22" s="53">
        <v>150.5</v>
      </c>
      <c r="H22" s="40">
        <f t="shared" si="1"/>
        <v>1.2740125979106194</v>
      </c>
      <c r="I22" s="53">
        <v>161.7979</v>
      </c>
      <c r="J22" s="53">
        <v>161.7979</v>
      </c>
      <c r="K22" s="53">
        <v>161.7979</v>
      </c>
    </row>
    <row r="23" s="3" customFormat="1" ht="23.25" customHeight="1">
      <c r="A23" s="37">
        <v>13</v>
      </c>
      <c r="B23" s="51" t="s">
        <v>34</v>
      </c>
      <c r="C23" s="52">
        <v>681.10000000000002</v>
      </c>
      <c r="D23" s="53">
        <v>764.5</v>
      </c>
      <c r="E23" s="52">
        <v>222.40000000000001</v>
      </c>
      <c r="F23" s="43">
        <f t="shared" si="0"/>
        <v>29.09090909090909</v>
      </c>
      <c r="G23" s="54">
        <v>764.5</v>
      </c>
      <c r="H23" s="40">
        <f t="shared" si="1"/>
        <v>1.1224489795918366</v>
      </c>
      <c r="I23" s="53">
        <v>834</v>
      </c>
      <c r="J23" s="53">
        <v>347.5</v>
      </c>
      <c r="K23" s="53">
        <v>0</v>
      </c>
    </row>
    <row r="24" s="3" customFormat="1" ht="23.25" customHeight="1">
      <c r="A24" s="41">
        <v>14</v>
      </c>
      <c r="B24" s="55" t="s">
        <v>35</v>
      </c>
      <c r="C24" s="53">
        <v>45.956040000000002</v>
      </c>
      <c r="D24" s="50">
        <v>60.899999999999999</v>
      </c>
      <c r="E24" s="52">
        <v>35.743540000000003</v>
      </c>
      <c r="F24" s="43">
        <f t="shared" si="0"/>
        <v>58.692183908045983</v>
      </c>
      <c r="G24" s="50">
        <v>60.899999999999999</v>
      </c>
      <c r="H24" s="40">
        <f t="shared" si="1"/>
        <v>1.3251794541044006</v>
      </c>
      <c r="I24" s="53">
        <v>76.181569999999994</v>
      </c>
      <c r="J24" s="53">
        <v>76.593360000000004</v>
      </c>
      <c r="K24" s="53">
        <v>1.85307</v>
      </c>
    </row>
    <row r="25" s="3" customFormat="1" ht="23.25" customHeight="1">
      <c r="A25" s="41">
        <v>15</v>
      </c>
      <c r="B25" s="55" t="s">
        <v>36</v>
      </c>
      <c r="C25" s="56">
        <v>26.861999999999998</v>
      </c>
      <c r="D25" s="53">
        <v>4.7000000000000002</v>
      </c>
      <c r="E25" s="52">
        <v>-1.04657</v>
      </c>
      <c r="F25" s="43">
        <f t="shared" si="0"/>
        <v>-22.267446808510638</v>
      </c>
      <c r="G25" s="54">
        <v>0</v>
      </c>
      <c r="H25" s="40">
        <v>0</v>
      </c>
      <c r="I25" s="53">
        <v>0</v>
      </c>
      <c r="J25" s="53">
        <v>0</v>
      </c>
      <c r="K25" s="53">
        <v>0</v>
      </c>
    </row>
    <row r="26" s="3" customFormat="1" ht="23.25" customHeight="1">
      <c r="A26" s="37">
        <v>16</v>
      </c>
      <c r="B26" s="57" t="s">
        <v>37</v>
      </c>
      <c r="C26" s="45">
        <v>2277.1408099999999</v>
      </c>
      <c r="D26" s="40">
        <v>2972.3000000000002</v>
      </c>
      <c r="E26" s="52">
        <v>990.75599999999997</v>
      </c>
      <c r="F26" s="43">
        <f t="shared" si="0"/>
        <v>33.332974464219625</v>
      </c>
      <c r="G26" s="46">
        <v>2972.3000000000002</v>
      </c>
      <c r="H26" s="40">
        <f t="shared" si="1"/>
        <v>1.3052772085710416</v>
      </c>
      <c r="I26" s="53">
        <v>982.49969999999996</v>
      </c>
      <c r="J26" s="53">
        <v>0</v>
      </c>
      <c r="K26" s="53">
        <v>0</v>
      </c>
    </row>
    <row r="27" s="3" customFormat="1" ht="23.25" customHeight="1">
      <c r="A27" s="41">
        <v>17</v>
      </c>
      <c r="B27" s="42" t="s">
        <v>38</v>
      </c>
      <c r="C27" s="43">
        <v>326.05667</v>
      </c>
      <c r="D27" s="43">
        <v>418.69999999999999</v>
      </c>
      <c r="E27" s="45">
        <v>166.73349999999999</v>
      </c>
      <c r="F27" s="43">
        <f t="shared" si="0"/>
        <v>39.821710054931927</v>
      </c>
      <c r="G27" s="43">
        <v>418.69999999999999</v>
      </c>
      <c r="H27" s="43">
        <f t="shared" si="1"/>
        <v>1.284132601857217</v>
      </c>
      <c r="I27" s="46">
        <v>552.07318999999995</v>
      </c>
      <c r="J27" s="40">
        <v>666.93407999999999</v>
      </c>
      <c r="K27" s="40">
        <v>572.45174999999995</v>
      </c>
    </row>
    <row r="28" s="3" customFormat="1" ht="23.25" customHeight="1">
      <c r="A28" s="41">
        <v>18</v>
      </c>
      <c r="B28" s="42" t="s">
        <v>39</v>
      </c>
      <c r="C28" s="43">
        <v>0</v>
      </c>
      <c r="D28" s="43">
        <v>0</v>
      </c>
      <c r="E28" s="43">
        <v>14.769590000000001</v>
      </c>
      <c r="F28" s="43">
        <v>0</v>
      </c>
      <c r="G28" s="43">
        <v>34.710830000000001</v>
      </c>
      <c r="H28" s="50">
        <v>0</v>
      </c>
      <c r="I28" s="43">
        <v>0</v>
      </c>
      <c r="J28" s="43">
        <v>0</v>
      </c>
      <c r="K28" s="43">
        <v>0</v>
      </c>
    </row>
    <row r="29" s="3" customFormat="1" ht="23.25" customHeight="1">
      <c r="A29" s="37">
        <v>19</v>
      </c>
      <c r="B29" s="42" t="s">
        <v>40</v>
      </c>
      <c r="C29" s="43">
        <v>0</v>
      </c>
      <c r="D29" s="43">
        <v>0</v>
      </c>
      <c r="E29" s="43">
        <v>78.803319999999999</v>
      </c>
      <c r="F29" s="43">
        <v>0</v>
      </c>
      <c r="G29" s="43">
        <v>195.10176999999999</v>
      </c>
      <c r="H29" s="43">
        <v>0</v>
      </c>
      <c r="I29" s="43">
        <v>2.1107999999999998</v>
      </c>
      <c r="J29" s="43">
        <v>0</v>
      </c>
      <c r="K29" s="43">
        <v>0</v>
      </c>
    </row>
    <row r="30" ht="23.25" customHeight="1">
      <c r="A30" s="41">
        <v>20</v>
      </c>
      <c r="B30" s="58" t="s">
        <v>41</v>
      </c>
      <c r="C30" s="59">
        <v>2.8599000000000001</v>
      </c>
      <c r="D30" s="59">
        <v>0</v>
      </c>
      <c r="E30" s="59">
        <v>4.7739000000000003</v>
      </c>
      <c r="F30" s="43">
        <v>0</v>
      </c>
      <c r="G30" s="59">
        <v>11.4396</v>
      </c>
      <c r="H30" s="43">
        <f t="shared" si="1"/>
        <v>4</v>
      </c>
      <c r="I30" s="59">
        <v>11.4396</v>
      </c>
      <c r="J30" s="59">
        <v>11.4396</v>
      </c>
      <c r="K30" s="59">
        <v>11.4396</v>
      </c>
    </row>
    <row r="31" s="4" customFormat="1" ht="27" customHeight="1">
      <c r="A31" s="60">
        <v>21</v>
      </c>
      <c r="B31" s="61" t="s">
        <v>42</v>
      </c>
      <c r="C31" s="62">
        <v>-48.892189999999999</v>
      </c>
      <c r="D31" s="62">
        <v>0</v>
      </c>
      <c r="E31" s="62">
        <v>0</v>
      </c>
      <c r="F31" s="63">
        <v>0</v>
      </c>
      <c r="G31" s="62">
        <v>0</v>
      </c>
      <c r="H31" s="63">
        <f t="shared" si="1"/>
        <v>0</v>
      </c>
      <c r="I31" s="62">
        <v>0</v>
      </c>
      <c r="J31" s="62">
        <v>0</v>
      </c>
      <c r="K31" s="62">
        <v>0</v>
      </c>
    </row>
    <row r="32" s="4" customFormat="1" ht="23.25" customHeight="1">
      <c r="A32" s="64">
        <v>22</v>
      </c>
      <c r="B32" s="61" t="s">
        <v>43</v>
      </c>
      <c r="C32" s="62">
        <v>0</v>
      </c>
      <c r="D32" s="62">
        <v>47.200000000000003</v>
      </c>
      <c r="E32" s="62">
        <v>0</v>
      </c>
      <c r="F32" s="63">
        <v>0</v>
      </c>
      <c r="G32" s="62">
        <v>0</v>
      </c>
      <c r="H32" s="63">
        <v>0</v>
      </c>
      <c r="I32" s="62">
        <v>0</v>
      </c>
      <c r="J32" s="62">
        <v>0</v>
      </c>
      <c r="K32" s="62">
        <v>0</v>
      </c>
    </row>
    <row r="33" s="3" customFormat="1" ht="23.25" customHeight="1">
      <c r="A33" s="60">
        <v>23</v>
      </c>
      <c r="B33" s="65" t="s">
        <v>44</v>
      </c>
      <c r="C33" s="66">
        <v>2.0088699999999999</v>
      </c>
      <c r="D33" s="67">
        <v>0</v>
      </c>
      <c r="E33" s="66">
        <v>0</v>
      </c>
      <c r="F33" s="68">
        <v>0</v>
      </c>
      <c r="G33" s="69">
        <v>0</v>
      </c>
      <c r="H33" s="70">
        <f t="shared" si="1"/>
        <v>0</v>
      </c>
      <c r="I33" s="71">
        <v>0</v>
      </c>
      <c r="J33" s="71">
        <v>0</v>
      </c>
      <c r="K33" s="71">
        <v>0</v>
      </c>
    </row>
    <row r="34" s="3" customFormat="1" ht="23.25" customHeight="1">
      <c r="A34" s="60">
        <v>24</v>
      </c>
      <c r="B34" s="61" t="s">
        <v>45</v>
      </c>
      <c r="C34" s="72">
        <v>0.33161000000000002</v>
      </c>
      <c r="D34" s="73">
        <v>0</v>
      </c>
      <c r="E34" s="62">
        <v>0</v>
      </c>
      <c r="F34" s="68">
        <v>0</v>
      </c>
      <c r="G34" s="68">
        <v>0</v>
      </c>
      <c r="H34" s="74">
        <v>0</v>
      </c>
      <c r="I34" s="62">
        <v>0</v>
      </c>
      <c r="J34" s="62">
        <v>0</v>
      </c>
      <c r="K34" s="62">
        <v>0</v>
      </c>
    </row>
    <row r="35" s="3" customFormat="1" ht="23.25" customHeight="1">
      <c r="A35" s="64">
        <v>25</v>
      </c>
      <c r="B35" s="75" t="s">
        <v>46</v>
      </c>
      <c r="C35" s="72">
        <v>0.75763999999999998</v>
      </c>
      <c r="D35" s="73">
        <v>0</v>
      </c>
      <c r="E35" s="62">
        <v>0</v>
      </c>
      <c r="F35" s="68">
        <v>0</v>
      </c>
      <c r="G35" s="68">
        <v>0</v>
      </c>
      <c r="H35" s="74">
        <v>0</v>
      </c>
      <c r="I35" s="62">
        <v>0</v>
      </c>
      <c r="J35" s="62">
        <v>0</v>
      </c>
      <c r="K35" s="62">
        <v>0</v>
      </c>
    </row>
    <row r="36" s="3" customFormat="1" ht="23.25" customHeight="1">
      <c r="A36" s="76" t="s">
        <v>47</v>
      </c>
      <c r="B36" s="77"/>
      <c r="C36" s="78">
        <v>0</v>
      </c>
      <c r="D36" s="73">
        <v>0</v>
      </c>
      <c r="E36" s="62">
        <v>0</v>
      </c>
      <c r="F36" s="68">
        <v>0</v>
      </c>
      <c r="G36" s="68">
        <v>0</v>
      </c>
      <c r="H36" s="74">
        <v>0</v>
      </c>
      <c r="I36" s="62">
        <v>0</v>
      </c>
      <c r="J36" s="62">
        <v>0</v>
      </c>
      <c r="K36" s="62">
        <v>0</v>
      </c>
    </row>
    <row r="37" s="4" customFormat="1" ht="23.25" customHeight="1">
      <c r="A37" s="79">
        <v>1</v>
      </c>
      <c r="B37" s="80" t="s">
        <v>48</v>
      </c>
      <c r="C37" s="81">
        <v>114.29231</v>
      </c>
      <c r="D37" s="82">
        <v>124.7</v>
      </c>
      <c r="E37" s="71">
        <v>16.327470000000002</v>
      </c>
      <c r="F37" s="83">
        <f t="shared" si="0"/>
        <v>13.093400160384924</v>
      </c>
      <c r="G37" s="71">
        <v>16.327470000000002</v>
      </c>
      <c r="H37" s="74">
        <f t="shared" si="1"/>
        <v>0.1428571178585856</v>
      </c>
      <c r="I37" s="71">
        <v>0</v>
      </c>
      <c r="J37" s="71">
        <v>0</v>
      </c>
      <c r="K37" s="71">
        <v>0</v>
      </c>
    </row>
    <row r="38" s="3" customFormat="1">
      <c r="A38" s="84" t="s">
        <v>49</v>
      </c>
      <c r="B38" s="85"/>
      <c r="C38" s="73"/>
      <c r="D38" s="86"/>
      <c r="E38" s="82"/>
      <c r="F38" s="87"/>
      <c r="G38" s="86"/>
      <c r="H38" s="74"/>
      <c r="I38" s="86"/>
      <c r="J38" s="86"/>
      <c r="K38" s="86"/>
    </row>
    <row r="39" s="3" customFormat="1" ht="22.5" customHeight="1">
      <c r="A39" s="88">
        <v>1</v>
      </c>
      <c r="B39" s="89" t="s">
        <v>50</v>
      </c>
      <c r="C39" s="90">
        <v>166.6764</v>
      </c>
      <c r="D39" s="91">
        <v>167.40000000000001</v>
      </c>
      <c r="E39" s="91">
        <v>69.750450000000001</v>
      </c>
      <c r="F39" s="53">
        <f t="shared" si="0"/>
        <v>41.666935483870965</v>
      </c>
      <c r="G39" s="92">
        <v>167.40000000000001</v>
      </c>
      <c r="H39" s="40">
        <f t="shared" si="1"/>
        <v>1.0043413464653665</v>
      </c>
      <c r="I39" s="91">
        <v>83.700540000000004</v>
      </c>
      <c r="J39" s="91">
        <v>0</v>
      </c>
      <c r="K39" s="91">
        <v>0</v>
      </c>
    </row>
    <row r="40" s="3" customFormat="1" ht="24.75" customHeight="1">
      <c r="A40" s="88">
        <v>2</v>
      </c>
      <c r="B40" s="93" t="s">
        <v>51</v>
      </c>
      <c r="C40" s="90">
        <v>73.463859999999997</v>
      </c>
      <c r="D40" s="91">
        <v>74.400000000000006</v>
      </c>
      <c r="E40" s="91">
        <v>37.293419999999998</v>
      </c>
      <c r="F40" s="50">
        <f t="shared" si="0"/>
        <v>50.125564516129032</v>
      </c>
      <c r="G40" s="91">
        <v>74.586820000000003</v>
      </c>
      <c r="H40" s="40">
        <f t="shared" si="1"/>
        <v>1.0152858834262182</v>
      </c>
      <c r="I40" s="92">
        <v>74.586820000000003</v>
      </c>
      <c r="J40" s="91">
        <v>74.586820000000003</v>
      </c>
      <c r="K40" s="91">
        <v>74.586820000000003</v>
      </c>
    </row>
    <row r="41" s="3" customFormat="1" ht="22.5" customHeight="1">
      <c r="A41" s="88">
        <v>3</v>
      </c>
      <c r="B41" s="94" t="s">
        <v>52</v>
      </c>
      <c r="C41" s="95">
        <v>824.85279000000003</v>
      </c>
      <c r="D41" s="91">
        <v>0</v>
      </c>
      <c r="E41" s="90">
        <v>351.12043999999997</v>
      </c>
      <c r="F41" s="43">
        <v>0</v>
      </c>
      <c r="G41" s="96">
        <v>842.95223999999996</v>
      </c>
      <c r="H41" s="40">
        <f t="shared" si="1"/>
        <v>1.0219426426380882</v>
      </c>
      <c r="I41" s="96">
        <v>842.95223999999996</v>
      </c>
      <c r="J41" s="96">
        <v>842.95223999999996</v>
      </c>
      <c r="K41" s="96">
        <v>842.95223999999996</v>
      </c>
    </row>
    <row r="42" s="3" customFormat="1" ht="23.25" customHeight="1">
      <c r="A42" s="88">
        <v>4</v>
      </c>
      <c r="B42" s="97" t="s">
        <v>53</v>
      </c>
      <c r="C42" s="90">
        <v>38.484999999999999</v>
      </c>
      <c r="D42" s="91">
        <v>38.700000000000003</v>
      </c>
      <c r="E42" s="91">
        <v>16.125</v>
      </c>
      <c r="F42" s="50">
        <f t="shared" si="0"/>
        <v>41.666666666666664</v>
      </c>
      <c r="G42" s="91">
        <v>38.700000000000003</v>
      </c>
      <c r="H42" s="40">
        <f t="shared" si="1"/>
        <v>1.005586592178771</v>
      </c>
      <c r="I42" s="91">
        <v>6.4485999999999999</v>
      </c>
      <c r="J42" s="91">
        <v>0</v>
      </c>
      <c r="K42" s="91">
        <v>0</v>
      </c>
    </row>
    <row r="43" s="3" customFormat="1" ht="23.25" customHeight="1">
      <c r="A43" s="88">
        <v>5</v>
      </c>
      <c r="B43" s="98" t="s">
        <v>54</v>
      </c>
      <c r="C43" s="91">
        <v>41.109119999999997</v>
      </c>
      <c r="D43" s="92">
        <v>41.799999999999997</v>
      </c>
      <c r="E43" s="91">
        <v>17.4312</v>
      </c>
      <c r="F43" s="53">
        <f t="shared" si="0"/>
        <v>41.701435406698565</v>
      </c>
      <c r="G43" s="92">
        <v>41.799999999999997</v>
      </c>
      <c r="H43" s="40">
        <f t="shared" si="1"/>
        <v>1.016806003144801</v>
      </c>
      <c r="I43" s="91">
        <v>20.917439999999999</v>
      </c>
      <c r="J43" s="91">
        <v>0</v>
      </c>
      <c r="K43" s="91">
        <v>0</v>
      </c>
    </row>
    <row r="44" s="3" customFormat="1" ht="23.25" customHeight="1">
      <c r="A44" s="88">
        <v>6</v>
      </c>
      <c r="B44" s="98" t="s">
        <v>55</v>
      </c>
      <c r="C44" s="91">
        <v>43.970399999999998</v>
      </c>
      <c r="D44" s="91">
        <v>44.5</v>
      </c>
      <c r="E44" s="91">
        <v>18.530249999999999</v>
      </c>
      <c r="F44" s="50">
        <f t="shared" si="0"/>
        <v>41.641011235955055</v>
      </c>
      <c r="G44" s="91">
        <v>44.5</v>
      </c>
      <c r="H44" s="40">
        <f t="shared" si="1"/>
        <v>1.0120444662773138</v>
      </c>
      <c r="I44" s="91">
        <v>22.2363</v>
      </c>
      <c r="J44" s="91">
        <v>0</v>
      </c>
      <c r="K44" s="91">
        <v>0</v>
      </c>
    </row>
    <row r="45" s="3" customFormat="1" ht="23.25" customHeight="1">
      <c r="A45" s="88">
        <v>9</v>
      </c>
      <c r="B45" s="97" t="s">
        <v>56</v>
      </c>
      <c r="C45" s="91">
        <v>18.123999999999999</v>
      </c>
      <c r="D45" s="92">
        <v>24</v>
      </c>
      <c r="E45" s="91">
        <v>8.6468000000000007</v>
      </c>
      <c r="F45" s="53">
        <f t="shared" si="0"/>
        <v>36.028333333333336</v>
      </c>
      <c r="G45" s="92">
        <v>24</v>
      </c>
      <c r="H45" s="40">
        <f t="shared" si="1"/>
        <v>1.324210990951225</v>
      </c>
      <c r="I45" s="92">
        <v>29.952000000000002</v>
      </c>
      <c r="J45" s="91">
        <v>29.952000000000002</v>
      </c>
      <c r="K45" s="91">
        <v>0</v>
      </c>
    </row>
    <row r="46" s="3" customFormat="1" ht="23.25" customHeight="1">
      <c r="A46" s="88">
        <v>10</v>
      </c>
      <c r="B46" s="97" t="s">
        <v>57</v>
      </c>
      <c r="C46" s="91">
        <v>35.737909999999999</v>
      </c>
      <c r="D46" s="91">
        <v>47.5</v>
      </c>
      <c r="E46" s="91">
        <v>17.684740000000001</v>
      </c>
      <c r="F46" s="50">
        <f t="shared" si="0"/>
        <v>37.231031578947373</v>
      </c>
      <c r="G46" s="99">
        <v>47.5</v>
      </c>
      <c r="H46" s="40">
        <f t="shared" si="1"/>
        <v>1.329120813164508</v>
      </c>
      <c r="I46" s="91">
        <v>60.791260000000001</v>
      </c>
      <c r="J46" s="91">
        <v>66.317760000000007</v>
      </c>
      <c r="K46" s="91">
        <v>27.632400000000001</v>
      </c>
    </row>
    <row r="47" s="3" customFormat="1" ht="23.25" customHeight="1">
      <c r="A47" s="88">
        <v>11</v>
      </c>
      <c r="B47" s="97" t="s">
        <v>58</v>
      </c>
      <c r="C47" s="91">
        <v>36.445509999999999</v>
      </c>
      <c r="D47" s="92">
        <v>48.5</v>
      </c>
      <c r="E47" s="91">
        <v>18.034890000000001</v>
      </c>
      <c r="F47" s="52">
        <f t="shared" si="0"/>
        <v>37.185340206185572</v>
      </c>
      <c r="G47" s="59">
        <v>48.5</v>
      </c>
      <c r="H47" s="46">
        <f t="shared" si="1"/>
        <v>1.3307537746076266</v>
      </c>
      <c r="I47" s="91">
        <v>61.994950000000003</v>
      </c>
      <c r="J47" s="91">
        <v>67.630799999999994</v>
      </c>
      <c r="K47" s="91">
        <v>28.179500000000001</v>
      </c>
    </row>
    <row r="48" s="3" customFormat="1" ht="23.25" customHeight="1">
      <c r="A48" s="88">
        <v>12</v>
      </c>
      <c r="B48" s="97" t="s">
        <v>59</v>
      </c>
      <c r="C48" s="91">
        <v>21.155889999999999</v>
      </c>
      <c r="D48" s="91">
        <v>31</v>
      </c>
      <c r="E48" s="91">
        <v>36.697389999999999</v>
      </c>
      <c r="F48" s="52">
        <f t="shared" si="0"/>
        <v>118.37867741935484</v>
      </c>
      <c r="G48" s="100">
        <v>36.697389999999999</v>
      </c>
      <c r="H48" s="46">
        <f t="shared" si="1"/>
        <v>1.7346181134426393</v>
      </c>
      <c r="I48" s="92">
        <v>39.566589999999998</v>
      </c>
      <c r="J48" s="91">
        <v>43.037399999999998</v>
      </c>
      <c r="K48" s="91">
        <v>17.238099999999999</v>
      </c>
    </row>
    <row r="49" s="3" customFormat="1" ht="23.25" customHeight="1">
      <c r="A49" s="101">
        <v>13</v>
      </c>
      <c r="B49" s="102" t="s">
        <v>60</v>
      </c>
      <c r="C49" s="99">
        <v>35.201000000000001</v>
      </c>
      <c r="D49" s="99">
        <v>46.600000000000001</v>
      </c>
      <c r="E49" s="99">
        <v>13.141349999999999</v>
      </c>
      <c r="F49" s="50">
        <f t="shared" si="0"/>
        <v>28.200321888412017</v>
      </c>
      <c r="G49" s="99">
        <v>46.600000000000001</v>
      </c>
      <c r="H49" s="40">
        <f t="shared" si="1"/>
        <v>1.3238260276696685</v>
      </c>
      <c r="I49" s="99">
        <v>59.594290000000001</v>
      </c>
      <c r="J49" s="99">
        <v>64.821839999999995</v>
      </c>
      <c r="K49" s="99">
        <v>25.96359</v>
      </c>
    </row>
    <row r="50" s="3" customFormat="1" ht="23.25" customHeight="1">
      <c r="A50" s="103">
        <v>14</v>
      </c>
      <c r="B50" s="58" t="s">
        <v>61</v>
      </c>
      <c r="C50" s="59">
        <v>148.2895</v>
      </c>
      <c r="D50" s="59">
        <v>183.40000000000001</v>
      </c>
      <c r="E50" s="104">
        <v>41.238050000000001</v>
      </c>
      <c r="F50" s="52">
        <f t="shared" si="0"/>
        <v>22.485305343511449</v>
      </c>
      <c r="G50" s="104">
        <v>41.238050000000001</v>
      </c>
      <c r="H50" s="43">
        <f t="shared" si="1"/>
        <v>0.27809150344427624</v>
      </c>
      <c r="I50" s="59">
        <v>0</v>
      </c>
      <c r="J50" s="59">
        <v>0</v>
      </c>
      <c r="K50" s="59">
        <v>0</v>
      </c>
    </row>
    <row r="51" s="3" customFormat="1" ht="23.25" customHeight="1">
      <c r="A51" s="103">
        <v>15</v>
      </c>
      <c r="B51" s="58" t="s">
        <v>62</v>
      </c>
      <c r="C51" s="59">
        <v>36.137</v>
      </c>
      <c r="D51" s="59">
        <v>0</v>
      </c>
      <c r="E51" s="104">
        <v>22.6052</v>
      </c>
      <c r="F51" s="52">
        <v>0</v>
      </c>
      <c r="G51" s="104">
        <v>22.6052</v>
      </c>
      <c r="H51" s="43">
        <f t="shared" si="1"/>
        <v>0.62554168857403769</v>
      </c>
      <c r="I51" s="59">
        <v>0</v>
      </c>
      <c r="J51" s="59">
        <v>0</v>
      </c>
      <c r="K51" s="59">
        <v>0</v>
      </c>
    </row>
    <row r="52" s="3" customFormat="1" ht="23.25" customHeight="1">
      <c r="A52" s="88">
        <v>16</v>
      </c>
      <c r="B52" s="58" t="s">
        <v>63</v>
      </c>
      <c r="C52" s="59">
        <v>13.965909999999999</v>
      </c>
      <c r="D52" s="59">
        <v>21.600000000000001</v>
      </c>
      <c r="E52" s="105">
        <v>7.1520000000000001</v>
      </c>
      <c r="F52" s="52">
        <f t="shared" si="0"/>
        <v>33.111111111111107</v>
      </c>
      <c r="G52" s="59">
        <v>21.600000000000001</v>
      </c>
      <c r="H52" s="106">
        <f t="shared" si="1"/>
        <v>1.546623170276767</v>
      </c>
      <c r="I52" s="107">
        <v>28.727150000000002</v>
      </c>
      <c r="J52" s="59">
        <v>35.7408</v>
      </c>
      <c r="K52" s="59">
        <v>34.972180000000002</v>
      </c>
    </row>
    <row r="53" s="3" customFormat="1" ht="23.25" customHeight="1">
      <c r="A53" s="88">
        <v>17</v>
      </c>
      <c r="B53" s="58" t="s">
        <v>64</v>
      </c>
      <c r="C53" s="59">
        <v>17.35474</v>
      </c>
      <c r="D53" s="59">
        <v>23.899999999999999</v>
      </c>
      <c r="E53" s="95">
        <v>7.3502400000000003</v>
      </c>
      <c r="F53" s="52">
        <f t="shared" si="0"/>
        <v>30.75414225941423</v>
      </c>
      <c r="G53" s="59">
        <v>23.899999999999999</v>
      </c>
      <c r="H53" s="46">
        <f t="shared" si="1"/>
        <v>1.3771453793027149</v>
      </c>
      <c r="I53" s="107">
        <v>31.238430000000001</v>
      </c>
      <c r="J53" s="59">
        <v>36.751199999999997</v>
      </c>
      <c r="K53" s="59">
        <v>27.563400000000001</v>
      </c>
    </row>
    <row r="54" s="3" customFormat="1" ht="23.25" customHeight="1">
      <c r="A54" s="88">
        <v>18</v>
      </c>
      <c r="B54" s="58" t="s">
        <v>65</v>
      </c>
      <c r="C54" s="59">
        <v>0</v>
      </c>
      <c r="D54" s="59">
        <v>0</v>
      </c>
      <c r="E54" s="108">
        <v>4.1441400000000002</v>
      </c>
      <c r="F54" s="39">
        <v>0</v>
      </c>
      <c r="G54" s="108">
        <v>4.1441400000000002</v>
      </c>
      <c r="H54" s="43">
        <v>0</v>
      </c>
      <c r="I54" s="107">
        <v>6.2162100000000002</v>
      </c>
      <c r="J54" s="59">
        <v>8.4991500000000002</v>
      </c>
      <c r="K54" s="59">
        <v>10.744590000000001</v>
      </c>
    </row>
    <row r="55" ht="15.75" customHeight="1">
      <c r="A55" s="79">
        <v>19</v>
      </c>
      <c r="B55" s="109" t="s">
        <v>66</v>
      </c>
      <c r="C55" s="82">
        <v>102.986</v>
      </c>
      <c r="D55" s="82">
        <v>0</v>
      </c>
      <c r="E55" s="81">
        <v>0</v>
      </c>
      <c r="F55" s="63">
        <v>0</v>
      </c>
      <c r="G55" s="63">
        <v>0</v>
      </c>
      <c r="H55" s="63">
        <v>0</v>
      </c>
      <c r="I55" s="62">
        <v>0</v>
      </c>
      <c r="J55" s="62">
        <v>0</v>
      </c>
      <c r="K55" s="62">
        <v>0</v>
      </c>
    </row>
    <row r="56" s="3" customFormat="1" ht="23.25" customHeight="1">
      <c r="A56" s="110" t="s">
        <v>67</v>
      </c>
      <c r="B56" s="111"/>
      <c r="C56" s="112">
        <f>SUM(C11:C55)</f>
        <v>7703.0312499999991</v>
      </c>
      <c r="D56" s="113">
        <f>SUM(D11:D51)</f>
        <v>6914.6999999999998</v>
      </c>
      <c r="E56" s="114">
        <f>SUM(E11:E55)</f>
        <v>2927.7128599999996</v>
      </c>
      <c r="F56" s="115">
        <f>E56/D56</f>
        <v>0.42340417660925272</v>
      </c>
      <c r="G56" s="115">
        <f>SUM(G11:G51)</f>
        <v>7614.7365100000006</v>
      </c>
      <c r="H56" s="115">
        <f t="shared" si="1"/>
        <v>0.98853766301415458</v>
      </c>
      <c r="I56" s="115">
        <f>SUM(I11:I51)</f>
        <v>4899.0919199999998</v>
      </c>
      <c r="J56" s="115">
        <f>SUM(J11:J51)</f>
        <v>2757.7354399999999</v>
      </c>
      <c r="K56" s="115">
        <f>SUM(K11:K51)</f>
        <v>1883.3342399999999</v>
      </c>
    </row>
    <row r="57" s="3" customFormat="1">
      <c r="A57" s="3"/>
      <c r="B57" s="3"/>
      <c r="C57" s="3"/>
      <c r="D57" s="3"/>
      <c r="E57" s="4"/>
      <c r="F57" s="3"/>
      <c r="G57" s="3"/>
      <c r="H57" s="3"/>
      <c r="I57" s="3"/>
      <c r="J57" s="3"/>
      <c r="K57" s="3"/>
    </row>
    <row r="58" s="3" customFormat="1">
      <c r="B58" s="116" t="s">
        <v>68</v>
      </c>
      <c r="C58" s="116"/>
      <c r="D58" s="116"/>
      <c r="E58" s="117"/>
      <c r="F58" s="116"/>
      <c r="G58" s="116"/>
      <c r="H58" s="116"/>
      <c r="I58" s="116"/>
      <c r="J58" s="116"/>
      <c r="K58" s="116"/>
    </row>
    <row r="59" s="3" customFormat="1">
      <c r="B59" s="116" t="s">
        <v>69</v>
      </c>
      <c r="C59" s="116"/>
      <c r="D59" s="116"/>
      <c r="E59" s="117"/>
      <c r="F59" s="116"/>
      <c r="G59" s="116"/>
      <c r="H59" s="116"/>
      <c r="I59" s="116"/>
      <c r="J59" s="116"/>
      <c r="K59" s="116"/>
    </row>
    <row r="60" s="3" customFormat="1">
      <c r="B60" s="12"/>
      <c r="C60" s="118"/>
      <c r="D60" s="119"/>
      <c r="E60" s="120"/>
      <c r="F60" s="118"/>
      <c r="G60" s="118"/>
      <c r="H60" s="118"/>
      <c r="I60" s="118"/>
      <c r="J60" s="118"/>
      <c r="K60" s="118"/>
    </row>
    <row r="61" s="3" customFormat="1">
      <c r="B61" s="12"/>
      <c r="C61" s="118"/>
      <c r="D61" s="119"/>
      <c r="E61" s="120"/>
      <c r="F61" s="118"/>
      <c r="G61" s="118"/>
      <c r="H61" s="118"/>
      <c r="I61" s="118"/>
      <c r="J61" s="118"/>
      <c r="K61" s="118"/>
    </row>
    <row r="62" s="3" customFormat="1">
      <c r="B62" s="116" t="s">
        <v>70</v>
      </c>
      <c r="C62" s="116"/>
      <c r="D62" s="116"/>
      <c r="E62" s="117"/>
      <c r="F62" s="116"/>
      <c r="G62" s="116"/>
      <c r="H62" s="116"/>
      <c r="I62" s="116"/>
      <c r="J62" s="116"/>
      <c r="K62" s="116"/>
    </row>
    <row r="63" s="3" customFormat="1">
      <c r="B63" s="116" t="s">
        <v>71</v>
      </c>
      <c r="C63" s="116"/>
      <c r="D63" s="116"/>
      <c r="E63" s="117"/>
      <c r="F63" s="116"/>
      <c r="G63" s="116"/>
      <c r="H63" s="116"/>
      <c r="I63" s="116"/>
      <c r="J63" s="116"/>
      <c r="K63" s="116"/>
    </row>
    <row r="64" s="3" customFormat="1">
      <c r="B64" s="9" t="s">
        <v>72</v>
      </c>
      <c r="E64" s="4"/>
    </row>
    <row r="65" s="3" customFormat="1">
      <c r="B65" s="9"/>
      <c r="E65" s="4"/>
    </row>
    <row r="66" s="3" customFormat="1">
      <c r="C66" s="3"/>
      <c r="D66" s="3"/>
      <c r="E66" s="4"/>
      <c r="F66" s="3"/>
      <c r="G66" s="3"/>
      <c r="I66" s="3"/>
      <c r="J66" s="3"/>
      <c r="K66" s="3"/>
    </row>
    <row r="67" s="3" customFormat="1">
      <c r="B67" s="9" t="s">
        <v>73</v>
      </c>
      <c r="C67" s="3"/>
      <c r="D67" s="3"/>
      <c r="E67" s="4"/>
      <c r="F67" s="3"/>
      <c r="G67" s="3"/>
      <c r="I67" s="3"/>
      <c r="J67" s="3"/>
      <c r="K67" s="3"/>
    </row>
    <row r="68" s="3" customFormat="1">
      <c r="C68" s="3"/>
      <c r="D68" s="3"/>
      <c r="E68" s="4"/>
      <c r="F68" s="3"/>
      <c r="G68" s="3"/>
      <c r="I68" s="3"/>
      <c r="J68" s="3"/>
      <c r="K68" s="3"/>
    </row>
    <row r="69" s="3" customFormat="1">
      <c r="E69" s="4"/>
    </row>
    <row r="70" s="3" customFormat="1">
      <c r="E70" s="4"/>
    </row>
    <row r="71" s="3" customFormat="1">
      <c r="E71" s="4"/>
    </row>
    <row r="72" s="3" customFormat="1">
      <c r="E72" s="4"/>
    </row>
    <row r="73" s="3" customFormat="1">
      <c r="E73" s="4"/>
    </row>
    <row r="74" s="3" customFormat="1">
      <c r="C74" s="3"/>
      <c r="D74" s="3"/>
      <c r="E74" s="4"/>
      <c r="F74" s="3"/>
      <c r="G74" s="3"/>
      <c r="I74" s="3"/>
      <c r="J74" s="3"/>
      <c r="K74" s="3"/>
    </row>
    <row r="75" s="3" customFormat="1">
      <c r="E75" s="4"/>
    </row>
    <row r="76" s="3" customFormat="1">
      <c r="E76" s="4"/>
    </row>
    <row r="77" s="3" customFormat="1">
      <c r="E77" s="4"/>
    </row>
    <row r="78" s="3" customFormat="1">
      <c r="E78" s="4"/>
    </row>
    <row r="79">
      <c r="A79" s="121"/>
      <c r="B79" s="122"/>
      <c r="F79" s="3"/>
      <c r="G79" s="3"/>
      <c r="H79" s="3"/>
      <c r="I79" s="3"/>
      <c r="J79" s="3"/>
      <c r="K79" s="3"/>
    </row>
    <row r="80">
      <c r="A80" s="121"/>
      <c r="B80" s="122"/>
      <c r="F80" s="3"/>
      <c r="G80" s="3"/>
      <c r="H80" s="3"/>
      <c r="I80" s="3"/>
      <c r="J80" s="3"/>
      <c r="K80" s="3"/>
    </row>
    <row r="81">
      <c r="A81" s="121"/>
      <c r="B81" s="122"/>
      <c r="F81" s="3"/>
      <c r="G81" s="3"/>
      <c r="H81" s="3"/>
      <c r="I81" s="3"/>
      <c r="J81" s="3"/>
      <c r="K81" s="3"/>
    </row>
    <row r="82">
      <c r="A82" s="121"/>
      <c r="B82" s="122"/>
      <c r="F82" s="3"/>
      <c r="G82" s="3"/>
      <c r="H82" s="3"/>
      <c r="I82" s="3"/>
      <c r="J82" s="3"/>
      <c r="K82" s="3"/>
    </row>
    <row r="83">
      <c r="A83" s="121"/>
      <c r="B83" s="122"/>
      <c r="C83" s="3"/>
      <c r="D83" s="3"/>
      <c r="E83" s="4"/>
      <c r="F83" s="3"/>
      <c r="G83" s="3"/>
      <c r="H83" s="3"/>
      <c r="I83" s="3"/>
      <c r="J83" s="3"/>
      <c r="K83" s="3"/>
    </row>
    <row r="84">
      <c r="A84" s="121"/>
      <c r="B84" s="122"/>
      <c r="F84" s="3"/>
      <c r="G84" s="3"/>
      <c r="H84" s="3"/>
      <c r="I84" s="3"/>
      <c r="J84" s="3"/>
      <c r="K84" s="3"/>
    </row>
    <row r="85">
      <c r="A85" s="121"/>
      <c r="B85" s="122"/>
      <c r="F85" s="3"/>
      <c r="G85" s="3"/>
      <c r="H85" s="3"/>
      <c r="I85" s="3"/>
      <c r="J85" s="3"/>
      <c r="K85" s="3"/>
    </row>
    <row r="92" ht="14.25">
      <c r="C92" s="3"/>
      <c r="D92" s="3"/>
      <c r="E92" s="4"/>
    </row>
    <row r="93" ht="14.25">
      <c r="C93" s="3"/>
    </row>
    <row r="94" ht="14.25">
      <c r="C94" s="3"/>
    </row>
    <row r="96" ht="14.25">
      <c r="C96" s="3"/>
    </row>
    <row r="101" ht="14.25">
      <c r="C101" s="3"/>
      <c r="D101" s="3"/>
      <c r="E101" s="4"/>
    </row>
    <row r="105" ht="14.25">
      <c r="C105" s="3"/>
    </row>
    <row r="109" ht="14.25">
      <c r="C109" s="3"/>
    </row>
    <row r="110" ht="14.25">
      <c r="C110" s="3"/>
      <c r="D110" s="3"/>
      <c r="E110" s="4"/>
    </row>
    <row r="111" ht="14.25">
      <c r="C111" s="3"/>
    </row>
    <row r="119" ht="14.25">
      <c r="C119" s="3"/>
      <c r="D119" s="3"/>
      <c r="E119" s="4"/>
    </row>
    <row r="121" ht="14.25">
      <c r="C121" s="3"/>
    </row>
    <row r="124" ht="14.25">
      <c r="C124" s="3"/>
    </row>
    <row r="125" ht="14.25">
      <c r="A125" s="1"/>
      <c r="B125" s="2"/>
      <c r="C125" s="3"/>
      <c r="D125" s="3"/>
      <c r="E125" s="4"/>
    </row>
    <row r="126" ht="14.25">
      <c r="A126" s="1"/>
      <c r="B126" s="2"/>
      <c r="C126" s="3"/>
      <c r="D126" s="3"/>
      <c r="E126" s="4"/>
    </row>
    <row r="127" ht="14.25">
      <c r="A127" s="1"/>
      <c r="B127" s="2"/>
      <c r="C127" s="3"/>
      <c r="D127" s="3"/>
      <c r="E127" s="4"/>
    </row>
    <row r="128" ht="14.25">
      <c r="A128" s="1"/>
      <c r="B128" s="2"/>
      <c r="C128" s="3"/>
      <c r="D128" s="3"/>
      <c r="E128" s="4"/>
    </row>
    <row r="129" ht="14.25">
      <c r="C129" s="3"/>
      <c r="D129" s="3"/>
      <c r="E129" s="4"/>
    </row>
  </sheetData>
  <mergeCells count="17">
    <mergeCell ref="I2:K2"/>
    <mergeCell ref="B3:K3"/>
    <mergeCell ref="B4:K4"/>
    <mergeCell ref="B5:K5"/>
    <mergeCell ref="A7:A9"/>
    <mergeCell ref="B7:B9"/>
    <mergeCell ref="F7:F8"/>
    <mergeCell ref="H7:H8"/>
    <mergeCell ref="I7:K7"/>
    <mergeCell ref="A10:B10"/>
    <mergeCell ref="A36:B36"/>
    <mergeCell ref="A38:B38"/>
    <mergeCell ref="A56:B56"/>
    <mergeCell ref="B58:K58"/>
    <mergeCell ref="B59:K59"/>
    <mergeCell ref="B62:K62"/>
    <mergeCell ref="B63:K63"/>
  </mergeCells>
  <printOptions headings="0" gridLines="0"/>
  <pageMargins left="0.69999999999999996" right="0.69999999999999996" top="0.75" bottom="0.75" header="0.29999999999999999" footer="0.29999999999999999"/>
  <pageSetup paperSize="9" scale="62" fitToWidth="1" fitToHeight="0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PNO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Бондарь Ольга Витальевна</dc:creator>
  <cp:revision>8</cp:revision>
  <dcterms:created xsi:type="dcterms:W3CDTF">2021-06-09T10:03:26Z</dcterms:created>
  <dcterms:modified xsi:type="dcterms:W3CDTF">2025-06-25T05:11:43Z</dcterms:modified>
</cp:coreProperties>
</file>